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 de Composição de Preço" sheetId="1" r:id="rId1"/>
    <sheet name="BDI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<sst xmlns="http://schemas.openxmlformats.org/spreadsheetml/2006/main" count="101" uniqueCount="85">
  <si>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Edital:</t>
  </si>
  <si>
    <t>Nº Folha:</t>
  </si>
  <si>
    <t xml:space="preserve">        </t>
  </si>
  <si>
    <t>Item:</t>
  </si>
  <si>
    <t>A</t>
  </si>
  <si>
    <t>EQUIPAMENTOS</t>
  </si>
  <si>
    <t>Quantid.</t>
  </si>
  <si>
    <t>UTILIZAÇÃO</t>
  </si>
  <si>
    <t>CUSTO OPERACIONAL</t>
  </si>
  <si>
    <t>CUSTO HORÁRIO</t>
  </si>
  <si>
    <t>Produtiva</t>
  </si>
  <si>
    <t>Improd.</t>
  </si>
  <si>
    <t>TOTAL (A)</t>
  </si>
  <si>
    <t>B</t>
  </si>
  <si>
    <t>MÃO DE OBRA</t>
  </si>
  <si>
    <t>TOTAL (B)</t>
  </si>
  <si>
    <t>C</t>
  </si>
  <si>
    <t>PRODUÇÃO DA EQUIPE</t>
  </si>
  <si>
    <t>CUSTO HORÁRIO  = (A + B )</t>
  </si>
  <si>
    <t>D</t>
  </si>
  <si>
    <t>Custo Unitário da Equipe</t>
  </si>
  <si>
    <t>CUSTO HORÁRIO D = (A + B ) / ( C )</t>
  </si>
  <si>
    <t xml:space="preserve">                     </t>
  </si>
  <si>
    <t>E</t>
  </si>
  <si>
    <t>MATERIAIS</t>
  </si>
  <si>
    <t>UNID</t>
  </si>
  <si>
    <t>CONSUMO</t>
  </si>
  <si>
    <t>CUSTO</t>
  </si>
  <si>
    <t>CUSTO UNITÁRIO</t>
  </si>
  <si>
    <t>TOTAL (E)</t>
  </si>
  <si>
    <t>SERVIÇOS AUXILIARES</t>
  </si>
  <si>
    <t>TRANSPORTE</t>
  </si>
  <si>
    <t>Unid.</t>
  </si>
  <si>
    <t>Consumo</t>
  </si>
  <si>
    <t>BONIFICAÇÃO POR DESPESAS INDIRETAS</t>
  </si>
  <si>
    <t>PREÇO UNITÁRIO</t>
  </si>
  <si>
    <t>PREÇO UNITÁRIO ADOTADO</t>
  </si>
  <si>
    <t>01</t>
  </si>
  <si>
    <t>DMT - km</t>
  </si>
  <si>
    <t xml:space="preserve">Objeto: </t>
  </si>
  <si>
    <t xml:space="preserve"> BDI - Benefícios e Despesas Indiretas</t>
  </si>
  <si>
    <t>Fórmula:</t>
  </si>
  <si>
    <r>
      <t xml:space="preserve">BDI = </t>
    </r>
    <r>
      <rPr>
        <b/>
        <sz val="10"/>
        <rFont val="Arial"/>
        <family val="2"/>
      </rPr>
      <t>[(</t>
    </r>
    <r>
      <rPr>
        <sz val="10"/>
        <rFont val="Arial"/>
        <family val="2"/>
      </rPr>
      <t xml:space="preserve">1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% Desp. Adm.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x (1 + % Desp. Fin.) x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1+ % Lucro Bruto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1 - % Tributos)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- 1</t>
    </r>
  </si>
  <si>
    <t>Empresa Optante pelo Lucro Real:</t>
  </si>
  <si>
    <t>Descrição</t>
  </si>
  <si>
    <t>%</t>
  </si>
  <si>
    <t>Incidência</t>
  </si>
  <si>
    <t>Sobre custo direto</t>
  </si>
  <si>
    <t>Lucro bruto</t>
  </si>
  <si>
    <t>Sobre custo direto + Desp. Adm.</t>
  </si>
  <si>
    <t>Sobre Faturamento</t>
  </si>
  <si>
    <t>PIS</t>
  </si>
  <si>
    <t>COFINS</t>
  </si>
  <si>
    <t xml:space="preserve">Cálculo </t>
  </si>
  <si>
    <t>Despesas Financeiras</t>
  </si>
  <si>
    <t>Margem (Lucro Bruto)</t>
  </si>
  <si>
    <t>Tributos</t>
  </si>
  <si>
    <t xml:space="preserve">BDI Sobre Custo Direto </t>
  </si>
  <si>
    <r>
      <t>Referências:</t>
    </r>
    <r>
      <rPr>
        <sz val="10"/>
        <rFont val="Arial"/>
        <family val="2"/>
      </rPr>
      <t xml:space="preserve"> </t>
    </r>
  </si>
  <si>
    <t xml:space="preserve"> - Supremo Tribunal Federal - (Nota Técnica Nº 3/2009) </t>
  </si>
  <si>
    <t>(Definição de limites para BDI de materiais, serviços e equipamentos nas contratações obras e serviços de engenharia).</t>
  </si>
  <si>
    <t>km</t>
  </si>
  <si>
    <t>PLANILHA DE COMPOSIÇÃO DE PREÇO</t>
  </si>
  <si>
    <t>Descrição dos Serviços:</t>
  </si>
  <si>
    <t>SALÁRIO HORA</t>
  </si>
  <si>
    <t>Despesas Administrativas</t>
  </si>
  <si>
    <t>ESTADO DE SANTA CATARINA</t>
  </si>
  <si>
    <t>Prefeitura Municipal de Blumenau</t>
  </si>
  <si>
    <t>Secretaria:</t>
  </si>
  <si>
    <t>Diretoria:</t>
  </si>
  <si>
    <t xml:space="preserve">          ESTADO DE SANTA CATARINA</t>
  </si>
  <si>
    <t>SIMPLES NACIONAL</t>
  </si>
  <si>
    <t xml:space="preserve">ISS </t>
  </si>
  <si>
    <t>Anexo / Faixa de Tributação</t>
  </si>
  <si>
    <t>Faixa de Tributação</t>
  </si>
  <si>
    <t>Anexo:</t>
  </si>
  <si>
    <r>
      <t xml:space="preserve">Observação 2: COMPOSIÇÃO DO BDI PARA EMPRESAS OPTANTES PELO SIMPLES: </t>
    </r>
    <r>
      <rPr>
        <sz val="10"/>
        <rFont val="Arial"/>
        <family val="0"/>
      </rPr>
      <t>As empresas optantes pelo SIMPLES Nacional, deverão destacar acima a alíquota total correspondente à soma do ISS, PIS e COFINS como encargos tributários de sua faixa de faturamento, a qual deverá ser informada no quadro abaixo. Neste caso, não preencher os campos correspondentes a estes impostos acima.</t>
    </r>
  </si>
  <si>
    <t>CUSTO DIRETO TOTAL        [ (A + B + C + D + E) ]</t>
  </si>
  <si>
    <t>TOTAL (C)</t>
  </si>
  <si>
    <t>TOTAL (D)</t>
  </si>
  <si>
    <r>
      <t>Para complementar as respectivas informações, solicitamos que a empresa apresente:</t>
    </r>
    <r>
      <rPr>
        <sz val="10"/>
        <rFont val="Arial"/>
        <family val="0"/>
      </rPr>
      <t xml:space="preserve">
 Cópia da CCT - Convenção Coletiva de Trabalho vigente da categoria;
 Composições dos salários dos seus colaboradores;
 Planilha dos encargos sociais;
 Parecer do contador responsável pela empresa, comprovando e demonstrando que as informações referentes aos impostos (ISS, PIS, COFINS) e aos encargos sociais, estão de acordo com o enquadramento tributário, como também, com a realidade praticada pela empresa. Se enquadrada no Simples Nacional, informar neste parecer o Anexo e a faixa de tributação que a empresa se enquadra atualmente.
</t>
    </r>
  </si>
  <si>
    <t>Unidade de Medida:</t>
  </si>
  <si>
    <r>
      <t>Observação 1: IRPJ, CSLL e CPP:</t>
    </r>
    <r>
      <rPr>
        <sz val="10"/>
        <rFont val="Arial"/>
        <family val="2"/>
      </rPr>
      <t xml:space="preserve"> os tributos IRPJ, CSLL e CPP não devem integrar o cálculo do BDI, nem tampouco a planilha de custo direto, por se constituírem em tributos de natureza direta e personalística, que oneram pessoalmente o contratado, não devendo ser repassado à contratante.</t>
    </r>
  </si>
  <si>
    <t>Câmara Municipal de Blumenau</t>
  </si>
  <si>
    <t>Observação: De acordo com a Lei n.º 8.666/93 (lei de licitações e contratos administrativos), o Art. 7º (As licitações para a execução de obras e para a prestação de serviços obedecerão neste artigo e, em particular, à seguinte sequência:) - § 2.º (As obras e os serviços somente poderão ser licitados quando:) - Inc. II. (existir orçamento detalhado em planilhas que expressem a composição de todos os seus custos unitários).
As empresas interessadas em participar do processo licitatório, não necessariamente terão que utilizar este modelo para apresentação dos seus custos, podendo elaborar e formatar outras planilhas, desde que atendam a exigência legal acima.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</si>
</sst>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R$ &quot;#,##0.00;[Red]&quot;R$ &quot;#,##0.00"/>
    <numFmt numFmtId="174" formatCode="0.000"/>
    <numFmt numFmtId="175" formatCode="&quot;R$&quot;#,##0.00"/>
    <numFmt numFmtId="176" formatCode="&quot;R$&quot;#,##0.00;[Red]&quot;R$&quot;#,##0.00"/>
    <numFmt numFmtId="177" formatCode="0.0000"/>
    <numFmt numFmtId="178" formatCode="_(&quot;R$&quot;* #,##0.000_);_(&quot;R$&quot;* \(#,##0.000\);_(&quot;R$&quot;* &quot;-&quot;??_);_(@_)"/>
    <numFmt numFmtId="179" formatCode="#,##0.0000_);\(#,##0.0000\)"/>
    <numFmt numFmtId="180" formatCode="0.0%"/>
    <numFmt numFmtId="181" formatCode="&quot;R$ &quot;#,##0.000_);\(&quot;R$ &quot;#,##0.000\)"/>
    <numFmt numFmtId="182" formatCode="0.00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44" applyAlignment="1" applyProtection="1">
      <alignment/>
      <protection/>
    </xf>
    <xf numFmtId="0" fontId="3" fillId="0" borderId="11" xfId="0" applyFont="1" applyBorder="1" applyAlignment="1">
      <alignment vertical="top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0" fillId="0" borderId="18" xfId="64" applyNumberFormat="1" applyBorder="1" applyAlignment="1">
      <alignment horizontal="center"/>
    </xf>
    <xf numFmtId="2" fontId="0" fillId="0" borderId="20" xfId="64" applyNumberForma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3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3" borderId="18" xfId="49" applyFont="1" applyFill="1" applyBorder="1" applyAlignment="1" applyProtection="1">
      <alignment vertical="center"/>
      <protection/>
    </xf>
    <xf numFmtId="49" fontId="0" fillId="33" borderId="18" xfId="49" applyNumberFormat="1" applyFont="1" applyFill="1" applyBorder="1" applyAlignment="1" applyProtection="1">
      <alignment horizontal="left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left" vertical="center"/>
      <protection/>
    </xf>
    <xf numFmtId="10" fontId="2" fillId="0" borderId="18" xfId="52" applyNumberFormat="1" applyFont="1" applyFill="1" applyBorder="1" applyAlignment="1" applyProtection="1">
      <alignment horizontal="center" vertical="center"/>
      <protection locked="0"/>
    </xf>
    <xf numFmtId="0" fontId="11" fillId="33" borderId="18" xfId="49" applyFont="1" applyFill="1" applyBorder="1" applyAlignment="1" applyProtection="1">
      <alignment vertical="center"/>
      <protection/>
    </xf>
    <xf numFmtId="179" fontId="0" fillId="33" borderId="18" xfId="55" applyNumberFormat="1" applyFont="1" applyFill="1" applyBorder="1" applyAlignment="1" applyProtection="1">
      <alignment horizontal="center" vertical="center"/>
      <protection/>
    </xf>
    <xf numFmtId="0" fontId="2" fillId="33" borderId="18" xfId="49" applyFont="1" applyFill="1" applyBorder="1" applyAlignment="1" applyProtection="1">
      <alignment horizontal="center" vertical="center"/>
      <protection/>
    </xf>
    <xf numFmtId="0" fontId="12" fillId="33" borderId="18" xfId="49" applyFont="1" applyFill="1" applyBorder="1" applyAlignment="1" applyProtection="1">
      <alignment vertical="center"/>
      <protection/>
    </xf>
    <xf numFmtId="170" fontId="0" fillId="0" borderId="0" xfId="0" applyNumberFormat="1" applyAlignment="1">
      <alignment/>
    </xf>
    <xf numFmtId="10" fontId="2" fillId="35" borderId="18" xfId="52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20" xfId="64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0" fontId="0" fillId="0" borderId="35" xfId="46" applyFont="1" applyBorder="1" applyAlignment="1">
      <alignment horizontal="right" vertical="center"/>
    </xf>
    <xf numFmtId="170" fontId="0" fillId="0" borderId="18" xfId="46" applyFont="1" applyBorder="1" applyAlignment="1">
      <alignment horizontal="right" vertical="center"/>
    </xf>
    <xf numFmtId="170" fontId="0" fillId="0" borderId="17" xfId="46" applyFont="1" applyBorder="1" applyAlignment="1">
      <alignment horizontal="right" vertical="center"/>
    </xf>
    <xf numFmtId="170" fontId="0" fillId="0" borderId="30" xfId="46" applyFont="1" applyBorder="1" applyAlignment="1">
      <alignment horizontal="right" vertical="center"/>
    </xf>
    <xf numFmtId="170" fontId="0" fillId="0" borderId="18" xfId="46" applyBorder="1" applyAlignment="1">
      <alignment/>
    </xf>
    <xf numFmtId="170" fontId="0" fillId="0" borderId="18" xfId="46" applyFont="1" applyBorder="1" applyAlignment="1">
      <alignment/>
    </xf>
    <xf numFmtId="170" fontId="0" fillId="0" borderId="18" xfId="46" applyFont="1" applyBorder="1" applyAlignment="1">
      <alignment horizontal="right"/>
    </xf>
    <xf numFmtId="170" fontId="0" fillId="0" borderId="35" xfId="46" applyFont="1" applyBorder="1" applyAlignment="1">
      <alignment horizontal="right"/>
    </xf>
    <xf numFmtId="0" fontId="0" fillId="0" borderId="18" xfId="64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70" fontId="0" fillId="0" borderId="18" xfId="46" applyFont="1" applyFill="1" applyBorder="1" applyAlignment="1">
      <alignment horizontal="center"/>
    </xf>
    <xf numFmtId="170" fontId="0" fillId="0" borderId="36" xfId="46" applyFont="1" applyBorder="1" applyAlignment="1">
      <alignment horizontal="center"/>
    </xf>
    <xf numFmtId="170" fontId="0" fillId="0" borderId="35" xfId="46" applyFont="1" applyBorder="1" applyAlignment="1">
      <alignment/>
    </xf>
    <xf numFmtId="0" fontId="0" fillId="0" borderId="36" xfId="0" applyNumberFormat="1" applyBorder="1" applyAlignment="1">
      <alignment horizontal="center"/>
    </xf>
    <xf numFmtId="170" fontId="0" fillId="0" borderId="28" xfId="46" applyFont="1" applyBorder="1" applyAlignment="1">
      <alignment/>
    </xf>
    <xf numFmtId="170" fontId="0" fillId="0" borderId="37" xfId="46" applyFont="1" applyBorder="1" applyAlignment="1">
      <alignment/>
    </xf>
    <xf numFmtId="0" fontId="0" fillId="35" borderId="18" xfId="49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18" xfId="46" applyFont="1" applyBorder="1" applyAlignment="1" applyProtection="1">
      <alignment/>
      <protection/>
    </xf>
    <xf numFmtId="10" fontId="2" fillId="35" borderId="18" xfId="52" applyNumberFormat="1" applyFont="1" applyFill="1" applyBorder="1" applyAlignment="1" applyProtection="1">
      <alignment horizontal="center" vertical="center"/>
      <protection locked="0"/>
    </xf>
    <xf numFmtId="170" fontId="0" fillId="0" borderId="38" xfId="46" applyBorder="1" applyAlignment="1">
      <alignment/>
    </xf>
    <xf numFmtId="170" fontId="0" fillId="0" borderId="37" xfId="46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left" wrapText="1"/>
    </xf>
    <xf numFmtId="0" fontId="0" fillId="35" borderId="18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70" fontId="2" fillId="0" borderId="15" xfId="46" applyFont="1" applyBorder="1" applyAlignment="1">
      <alignment horizontal="center" vertical="center"/>
    </xf>
    <xf numFmtId="170" fontId="2" fillId="0" borderId="60" xfId="46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33" borderId="20" xfId="49" applyFont="1" applyFill="1" applyBorder="1" applyAlignment="1" applyProtection="1">
      <alignment horizontal="left" vertical="center"/>
      <protection/>
    </xf>
    <xf numFmtId="0" fontId="0" fillId="33" borderId="39" xfId="49" applyFont="1" applyFill="1" applyBorder="1" applyAlignment="1" applyProtection="1">
      <alignment horizontal="left" vertical="center"/>
      <protection/>
    </xf>
    <xf numFmtId="0" fontId="0" fillId="33" borderId="34" xfId="49" applyFont="1" applyFill="1" applyBorder="1" applyAlignment="1" applyProtection="1">
      <alignment horizontal="left" vertical="center"/>
      <protection/>
    </xf>
    <xf numFmtId="0" fontId="0" fillId="33" borderId="18" xfId="49" applyFont="1" applyFill="1" applyBorder="1" applyAlignment="1" applyProtection="1">
      <alignment horizontal="left" vertical="center" wrapText="1"/>
      <protection/>
    </xf>
    <xf numFmtId="0" fontId="0" fillId="33" borderId="61" xfId="49" applyFont="1" applyFill="1" applyBorder="1" applyAlignment="1" applyProtection="1">
      <alignment horizontal="center" vertical="center"/>
      <protection/>
    </xf>
    <xf numFmtId="0" fontId="0" fillId="33" borderId="62" xfId="49" applyFont="1" applyFill="1" applyBorder="1" applyAlignment="1" applyProtection="1">
      <alignment horizontal="center" vertical="center"/>
      <protection/>
    </xf>
    <xf numFmtId="0" fontId="0" fillId="33" borderId="30" xfId="49" applyFont="1" applyFill="1" applyBorder="1" applyAlignment="1" applyProtection="1">
      <alignment horizontal="center" vertical="center"/>
      <protection/>
    </xf>
    <xf numFmtId="0" fontId="0" fillId="33" borderId="58" xfId="49" applyFont="1" applyFill="1" applyBorder="1" applyAlignment="1" applyProtection="1">
      <alignment horizontal="center" vertical="center"/>
      <protection/>
    </xf>
    <xf numFmtId="0" fontId="0" fillId="33" borderId="17" xfId="49" applyFont="1" applyFill="1" applyBorder="1" applyAlignment="1" applyProtection="1">
      <alignment horizontal="center" vertical="center"/>
      <protection/>
    </xf>
    <xf numFmtId="0" fontId="0" fillId="33" borderId="45" xfId="49" applyFont="1" applyFill="1" applyBorder="1" applyAlignment="1" applyProtection="1">
      <alignment horizontal="center" vertical="center"/>
      <protection/>
    </xf>
    <xf numFmtId="0" fontId="0" fillId="33" borderId="20" xfId="49" applyFont="1" applyFill="1" applyBorder="1" applyAlignment="1" applyProtection="1">
      <alignment horizontal="center" vertical="center"/>
      <protection/>
    </xf>
    <xf numFmtId="0" fontId="0" fillId="33" borderId="39" xfId="49" applyFont="1" applyFill="1" applyBorder="1" applyAlignment="1" applyProtection="1">
      <alignment horizontal="center" vertical="center"/>
      <protection/>
    </xf>
    <xf numFmtId="0" fontId="0" fillId="33" borderId="34" xfId="49" applyFont="1" applyFill="1" applyBorder="1" applyAlignment="1" applyProtection="1">
      <alignment horizontal="center" vertical="center"/>
      <protection/>
    </xf>
    <xf numFmtId="0" fontId="6" fillId="33" borderId="18" xfId="49" applyFont="1" applyFill="1" applyBorder="1" applyAlignment="1" applyProtection="1">
      <alignment horizontal="center" vertical="center"/>
      <protection/>
    </xf>
    <xf numFmtId="49" fontId="0" fillId="33" borderId="18" xfId="49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8" xfId="49" applyFont="1" applyFill="1" applyBorder="1" applyAlignment="1" applyProtection="1">
      <alignment horizontal="justify" vertical="center"/>
      <protection/>
    </xf>
    <xf numFmtId="0" fontId="0" fillId="33" borderId="18" xfId="49" applyFont="1" applyFill="1" applyBorder="1" applyAlignment="1" applyProtection="1">
      <alignment horizontal="justify" vertical="center"/>
      <protection/>
    </xf>
    <xf numFmtId="49" fontId="0" fillId="33" borderId="20" xfId="49" applyNumberFormat="1" applyFont="1" applyFill="1" applyBorder="1" applyAlignment="1" applyProtection="1">
      <alignment horizontal="center" vertical="center"/>
      <protection/>
    </xf>
    <xf numFmtId="49" fontId="0" fillId="33" borderId="39" xfId="49" applyNumberFormat="1" applyFont="1" applyFill="1" applyBorder="1" applyAlignment="1" applyProtection="1">
      <alignment horizontal="center" vertical="center"/>
      <protection/>
    </xf>
    <xf numFmtId="49" fontId="0" fillId="33" borderId="34" xfId="49" applyNumberFormat="1" applyFont="1" applyFill="1" applyBorder="1" applyAlignment="1" applyProtection="1">
      <alignment horizontal="center" vertical="center"/>
      <protection/>
    </xf>
    <xf numFmtId="0" fontId="2" fillId="34" borderId="18" xfId="49" applyFont="1" applyFill="1" applyBorder="1" applyAlignment="1" applyProtection="1">
      <alignment horizontal="center" vertical="center"/>
      <protection/>
    </xf>
    <xf numFmtId="0" fontId="0" fillId="33" borderId="18" xfId="49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justify" wrapText="1"/>
    </xf>
    <xf numFmtId="0" fontId="0" fillId="35" borderId="18" xfId="0" applyFill="1" applyBorder="1" applyAlignment="1">
      <alignment horizontal="justify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Porcentagem 5" xfId="52"/>
    <cellStyle name="Saída" xfId="53"/>
    <cellStyle name="Comma [0]" xfId="54"/>
    <cellStyle name="Separador de milhares 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657225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57150</xdr:rowOff>
    </xdr:from>
    <xdr:to>
      <xdr:col>0</xdr:col>
      <xdr:colOff>1466850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43">
      <selection activeCell="B60" sqref="B60:J66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41.421875" style="0" customWidth="1"/>
    <col min="4" max="4" width="5.140625" style="0" customWidth="1"/>
    <col min="6" max="7" width="10.7109375" style="0" customWidth="1"/>
    <col min="8" max="8" width="12.57421875" style="0" customWidth="1"/>
    <col min="9" max="9" width="11.7109375" style="0" customWidth="1"/>
    <col min="10" max="10" width="16.00390625" style="0" customWidth="1"/>
    <col min="11" max="11" width="2.00390625" style="0" customWidth="1"/>
    <col min="13" max="13" width="10.57421875" style="0" bestFit="1" customWidth="1"/>
  </cols>
  <sheetData>
    <row r="1" spans="1:10" ht="18" customHeight="1">
      <c r="A1" s="1"/>
      <c r="B1" s="86"/>
      <c r="C1" s="87"/>
      <c r="D1" s="87"/>
      <c r="E1" s="88"/>
      <c r="F1" s="99" t="s">
        <v>62</v>
      </c>
      <c r="G1" s="99"/>
      <c r="H1" s="99"/>
      <c r="I1" s="99"/>
      <c r="J1" s="100"/>
    </row>
    <row r="2" spans="1:10" ht="12.75" customHeight="1">
      <c r="A2" s="1"/>
      <c r="B2" s="93" t="s">
        <v>70</v>
      </c>
      <c r="C2" s="94"/>
      <c r="D2" s="94"/>
      <c r="E2" s="95"/>
      <c r="F2" s="101"/>
      <c r="G2" s="101"/>
      <c r="H2" s="101"/>
      <c r="I2" s="101"/>
      <c r="J2" s="102"/>
    </row>
    <row r="3" spans="1:10" ht="12.75" customHeight="1">
      <c r="A3" s="1"/>
      <c r="B3" s="93" t="s">
        <v>83</v>
      </c>
      <c r="C3" s="94"/>
      <c r="D3" s="94"/>
      <c r="E3" s="95"/>
      <c r="F3" s="101"/>
      <c r="G3" s="101"/>
      <c r="H3" s="101"/>
      <c r="I3" s="101"/>
      <c r="J3" s="102"/>
    </row>
    <row r="4" spans="1:10" ht="12.75" customHeight="1" thickBot="1">
      <c r="A4" s="1"/>
      <c r="B4" s="105"/>
      <c r="C4" s="106"/>
      <c r="D4" s="106"/>
      <c r="E4" s="107"/>
      <c r="F4" s="103"/>
      <c r="G4" s="103"/>
      <c r="H4" s="103"/>
      <c r="I4" s="103"/>
      <c r="J4" s="104"/>
    </row>
    <row r="5" spans="1:12" ht="13.5" customHeight="1" thickBot="1">
      <c r="A5" s="1"/>
      <c r="B5" s="93"/>
      <c r="C5" s="94"/>
      <c r="D5" s="94"/>
      <c r="E5" s="95"/>
      <c r="F5" s="89" t="s">
        <v>0</v>
      </c>
      <c r="G5" s="89"/>
      <c r="H5" s="89"/>
      <c r="I5" s="90"/>
      <c r="J5" s="2" t="s">
        <v>1</v>
      </c>
      <c r="L5" s="3"/>
    </row>
    <row r="6" spans="1:12" ht="13.5" customHeight="1" thickBot="1">
      <c r="A6" s="1"/>
      <c r="B6" s="96" t="s">
        <v>2</v>
      </c>
      <c r="C6" s="97"/>
      <c r="D6" s="97"/>
      <c r="E6" s="98"/>
      <c r="F6" s="91" t="s">
        <v>39</v>
      </c>
      <c r="G6" s="91"/>
      <c r="H6" s="91"/>
      <c r="I6" s="92"/>
      <c r="J6" s="53"/>
      <c r="L6" s="3"/>
    </row>
    <row r="7" spans="1:10" ht="18" customHeight="1">
      <c r="A7" s="1"/>
      <c r="B7" s="112" t="s">
        <v>63</v>
      </c>
      <c r="C7" s="113"/>
      <c r="D7" s="113"/>
      <c r="E7" s="113"/>
      <c r="F7" s="124" t="s">
        <v>3</v>
      </c>
      <c r="G7" s="116" t="s">
        <v>37</v>
      </c>
      <c r="H7" s="117"/>
      <c r="I7" s="92"/>
      <c r="J7" s="4" t="s">
        <v>81</v>
      </c>
    </row>
    <row r="8" spans="1:10" ht="38.25" customHeight="1" thickBot="1">
      <c r="A8" s="1"/>
      <c r="B8" s="114"/>
      <c r="C8" s="115"/>
      <c r="D8" s="115"/>
      <c r="E8" s="115"/>
      <c r="F8" s="124"/>
      <c r="G8" s="116"/>
      <c r="H8" s="118"/>
      <c r="I8" s="119"/>
      <c r="J8" s="5"/>
    </row>
    <row r="9" spans="1:10" ht="25.5" customHeight="1">
      <c r="A9" s="1"/>
      <c r="B9" s="145" t="s">
        <v>4</v>
      </c>
      <c r="C9" s="143" t="s">
        <v>5</v>
      </c>
      <c r="D9" s="144"/>
      <c r="E9" s="147" t="s">
        <v>6</v>
      </c>
      <c r="F9" s="120" t="s">
        <v>7</v>
      </c>
      <c r="G9" s="121"/>
      <c r="H9" s="122" t="s">
        <v>8</v>
      </c>
      <c r="I9" s="123"/>
      <c r="J9" s="136" t="s">
        <v>9</v>
      </c>
    </row>
    <row r="10" spans="1:10" ht="12.75">
      <c r="A10" s="1"/>
      <c r="B10" s="146"/>
      <c r="C10" s="120"/>
      <c r="D10" s="121"/>
      <c r="E10" s="148"/>
      <c r="F10" s="10" t="s">
        <v>10</v>
      </c>
      <c r="G10" s="11" t="s">
        <v>11</v>
      </c>
      <c r="H10" s="10" t="s">
        <v>10</v>
      </c>
      <c r="I10" s="10" t="s">
        <v>11</v>
      </c>
      <c r="J10" s="137"/>
    </row>
    <row r="11" spans="1:13" ht="12.75">
      <c r="A11" s="1"/>
      <c r="B11" s="12">
        <v>1</v>
      </c>
      <c r="C11" s="134"/>
      <c r="D11" s="135"/>
      <c r="E11" s="13"/>
      <c r="F11" s="55">
        <v>0</v>
      </c>
      <c r="G11" s="56">
        <v>0</v>
      </c>
      <c r="H11" s="63">
        <v>0</v>
      </c>
      <c r="I11" s="63">
        <v>0</v>
      </c>
      <c r="J11" s="62">
        <f>(F11*H11)+(G11*I11)</f>
        <v>0</v>
      </c>
      <c r="M11" s="51"/>
    </row>
    <row r="12" spans="1:10" ht="12.75">
      <c r="A12" s="1"/>
      <c r="B12" s="15">
        <v>2</v>
      </c>
      <c r="C12" s="134"/>
      <c r="D12" s="135"/>
      <c r="E12" s="13"/>
      <c r="F12" s="55"/>
      <c r="G12" s="56"/>
      <c r="H12" s="63">
        <v>0</v>
      </c>
      <c r="I12" s="63">
        <v>0</v>
      </c>
      <c r="J12" s="62">
        <f aca="true" t="shared" si="0" ref="J12:J17">(F12*H12)+(G12*I12)</f>
        <v>0</v>
      </c>
    </row>
    <row r="13" spans="1:256" s="18" customFormat="1" ht="12.75">
      <c r="A13" s="1"/>
      <c r="B13" s="12">
        <v>3</v>
      </c>
      <c r="C13" s="134"/>
      <c r="D13" s="135"/>
      <c r="E13" s="16"/>
      <c r="F13" s="57"/>
      <c r="G13" s="58"/>
      <c r="H13" s="63">
        <v>0</v>
      </c>
      <c r="I13" s="63">
        <v>0</v>
      </c>
      <c r="J13" s="62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10" s="1" customFormat="1" ht="12.75">
      <c r="B14" s="12">
        <v>4</v>
      </c>
      <c r="C14" s="134"/>
      <c r="D14" s="135"/>
      <c r="E14" s="17"/>
      <c r="F14" s="55"/>
      <c r="G14" s="58"/>
      <c r="H14" s="63">
        <v>0</v>
      </c>
      <c r="I14" s="63">
        <v>0</v>
      </c>
      <c r="J14" s="62">
        <f t="shared" si="0"/>
        <v>0</v>
      </c>
    </row>
    <row r="15" spans="2:10" s="1" customFormat="1" ht="12.75">
      <c r="B15" s="15">
        <v>5</v>
      </c>
      <c r="C15" s="134"/>
      <c r="D15" s="135"/>
      <c r="E15" s="17"/>
      <c r="F15" s="56"/>
      <c r="G15" s="58"/>
      <c r="H15" s="63">
        <v>0</v>
      </c>
      <c r="I15" s="63">
        <v>0</v>
      </c>
      <c r="J15" s="62">
        <f t="shared" si="0"/>
        <v>0</v>
      </c>
    </row>
    <row r="16" spans="2:10" s="1" customFormat="1" ht="12.75">
      <c r="B16" s="12">
        <v>6</v>
      </c>
      <c r="C16" s="134"/>
      <c r="D16" s="135"/>
      <c r="E16" s="17"/>
      <c r="F16" s="56"/>
      <c r="G16" s="58"/>
      <c r="H16" s="63">
        <v>0</v>
      </c>
      <c r="I16" s="63">
        <v>0</v>
      </c>
      <c r="J16" s="62">
        <f t="shared" si="0"/>
        <v>0</v>
      </c>
    </row>
    <row r="17" spans="1:10" ht="13.5" thickBot="1">
      <c r="A17" s="1"/>
      <c r="B17" s="12">
        <v>7</v>
      </c>
      <c r="C17" s="134"/>
      <c r="D17" s="135"/>
      <c r="E17" s="19"/>
      <c r="F17" s="59"/>
      <c r="G17" s="60"/>
      <c r="H17" s="63">
        <v>0</v>
      </c>
      <c r="I17" s="63">
        <v>0</v>
      </c>
      <c r="J17" s="62">
        <f t="shared" si="0"/>
        <v>0</v>
      </c>
    </row>
    <row r="18" spans="1:10" ht="13.5" thickBot="1">
      <c r="A18" s="1"/>
      <c r="B18" s="128"/>
      <c r="C18" s="129"/>
      <c r="D18" s="129"/>
      <c r="E18" s="129"/>
      <c r="F18" s="129"/>
      <c r="G18" s="129"/>
      <c r="H18" s="141"/>
      <c r="I18" s="21" t="s">
        <v>12</v>
      </c>
      <c r="J18" s="84">
        <f>SUM(J11:J17)</f>
        <v>0</v>
      </c>
    </row>
    <row r="19" spans="1:17" ht="13.5" thickBot="1">
      <c r="A19" s="1"/>
      <c r="B19" s="138"/>
      <c r="C19" s="139"/>
      <c r="D19" s="139"/>
      <c r="E19" s="139"/>
      <c r="F19" s="139"/>
      <c r="G19" s="139"/>
      <c r="H19" s="139"/>
      <c r="I19" s="139"/>
      <c r="J19" s="140"/>
      <c r="M19" s="1"/>
      <c r="N19" s="1"/>
      <c r="O19" s="1"/>
      <c r="P19" s="1"/>
      <c r="Q19" s="1"/>
    </row>
    <row r="20" spans="1:17" ht="25.5">
      <c r="A20" s="1"/>
      <c r="B20" s="6" t="s">
        <v>13</v>
      </c>
      <c r="C20" s="122" t="s">
        <v>14</v>
      </c>
      <c r="D20" s="142"/>
      <c r="E20" s="142"/>
      <c r="F20" s="142"/>
      <c r="G20" s="123"/>
      <c r="H20" s="7" t="s">
        <v>6</v>
      </c>
      <c r="I20" s="7" t="s">
        <v>64</v>
      </c>
      <c r="J20" s="8" t="s">
        <v>9</v>
      </c>
      <c r="M20" s="22"/>
      <c r="N20" s="23"/>
      <c r="O20" s="1"/>
      <c r="P20" s="1"/>
      <c r="Q20" s="1"/>
    </row>
    <row r="21" spans="1:17" ht="12" customHeight="1">
      <c r="A21" s="1"/>
      <c r="B21" s="9">
        <v>1</v>
      </c>
      <c r="C21" s="109"/>
      <c r="D21" s="110"/>
      <c r="E21" s="110"/>
      <c r="F21" s="110"/>
      <c r="G21" s="111"/>
      <c r="H21" s="61">
        <v>0</v>
      </c>
      <c r="I21" s="64">
        <v>0</v>
      </c>
      <c r="J21" s="62">
        <f>ROUND(H21*I21,2)</f>
        <v>0</v>
      </c>
      <c r="M21" s="22"/>
      <c r="N21" s="23"/>
      <c r="O21" s="1"/>
      <c r="P21" s="1"/>
      <c r="Q21" s="1"/>
    </row>
    <row r="22" spans="1:17" ht="12" customHeight="1">
      <c r="A22" s="1"/>
      <c r="B22" s="9">
        <v>2</v>
      </c>
      <c r="C22" s="109"/>
      <c r="D22" s="110"/>
      <c r="E22" s="110"/>
      <c r="F22" s="110"/>
      <c r="G22" s="111"/>
      <c r="H22" s="61"/>
      <c r="I22" s="64">
        <v>0</v>
      </c>
      <c r="J22" s="62">
        <f>ROUND(H22*I22,2)</f>
        <v>0</v>
      </c>
      <c r="M22" s="22"/>
      <c r="N22" s="23"/>
      <c r="O22" s="1"/>
      <c r="P22" s="1"/>
      <c r="Q22" s="1"/>
    </row>
    <row r="23" spans="1:17" ht="12.75">
      <c r="A23" s="1"/>
      <c r="B23" s="9">
        <v>3</v>
      </c>
      <c r="C23" s="109"/>
      <c r="D23" s="110"/>
      <c r="E23" s="110"/>
      <c r="F23" s="110"/>
      <c r="G23" s="111"/>
      <c r="H23" s="61"/>
      <c r="I23" s="65">
        <v>0</v>
      </c>
      <c r="J23" s="62">
        <f>ROUND(H23*I23,2)</f>
        <v>0</v>
      </c>
      <c r="M23" s="22"/>
      <c r="N23" s="24"/>
      <c r="O23" s="1"/>
      <c r="P23" s="1"/>
      <c r="Q23" s="1"/>
    </row>
    <row r="24" spans="1:17" ht="12.75">
      <c r="A24" s="1"/>
      <c r="B24" s="9">
        <v>4</v>
      </c>
      <c r="C24" s="109"/>
      <c r="D24" s="110"/>
      <c r="E24" s="110"/>
      <c r="F24" s="110"/>
      <c r="G24" s="111"/>
      <c r="H24" s="61"/>
      <c r="I24" s="63">
        <v>0</v>
      </c>
      <c r="J24" s="62">
        <f>ROUND(H24*I24,2)</f>
        <v>0</v>
      </c>
      <c r="M24" s="22"/>
      <c r="N24" s="24"/>
      <c r="O24" s="1"/>
      <c r="P24" s="1"/>
      <c r="Q24" s="1"/>
    </row>
    <row r="25" spans="1:17" ht="13.5" thickBot="1">
      <c r="A25" s="1"/>
      <c r="B25" s="9">
        <v>5</v>
      </c>
      <c r="C25" s="109"/>
      <c r="D25" s="110"/>
      <c r="E25" s="110"/>
      <c r="F25" s="110"/>
      <c r="G25" s="111"/>
      <c r="H25" s="61"/>
      <c r="I25" s="65">
        <v>0</v>
      </c>
      <c r="J25" s="62">
        <f>ROUND(H25*I25,2)</f>
        <v>0</v>
      </c>
      <c r="M25" s="22"/>
      <c r="N25" s="24"/>
      <c r="O25" s="1"/>
      <c r="P25" s="1"/>
      <c r="Q25" s="1"/>
    </row>
    <row r="26" spans="1:17" ht="13.5" thickBot="1">
      <c r="A26" s="1"/>
      <c r="B26" s="108"/>
      <c r="C26" s="108"/>
      <c r="D26" s="108"/>
      <c r="E26" s="108"/>
      <c r="F26" s="108"/>
      <c r="G26" s="108"/>
      <c r="H26" s="108"/>
      <c r="I26" s="32" t="s">
        <v>15</v>
      </c>
      <c r="J26" s="84">
        <f>ROUND(SUM(J21:J25),2)</f>
        <v>0</v>
      </c>
      <c r="M26" s="22"/>
      <c r="N26" s="24"/>
      <c r="O26" s="1"/>
      <c r="P26" s="1"/>
      <c r="Q26" s="1"/>
    </row>
    <row r="27" spans="1:17" ht="13.5" thickBot="1">
      <c r="A27" s="1"/>
      <c r="B27" s="125"/>
      <c r="C27" s="126"/>
      <c r="D27" s="126"/>
      <c r="E27" s="126"/>
      <c r="F27" s="126"/>
      <c r="G27" s="126"/>
      <c r="H27" s="126"/>
      <c r="I27" s="126"/>
      <c r="J27" s="127"/>
      <c r="M27" s="22"/>
      <c r="N27" s="24"/>
      <c r="O27" s="1"/>
      <c r="P27" s="1"/>
      <c r="Q27" s="1"/>
    </row>
    <row r="28" spans="1:17" ht="12.75" hidden="1">
      <c r="A28" s="1"/>
      <c r="B28" s="54" t="s">
        <v>16</v>
      </c>
      <c r="C28" s="86" t="s">
        <v>17</v>
      </c>
      <c r="D28" s="87"/>
      <c r="E28" s="88"/>
      <c r="F28" s="55">
        <v>2</v>
      </c>
      <c r="G28" s="86" t="s">
        <v>18</v>
      </c>
      <c r="H28" s="87"/>
      <c r="I28" s="88"/>
      <c r="J28" s="66">
        <f>ROUND(J18+J26,2)</f>
        <v>0</v>
      </c>
      <c r="M28" s="22"/>
      <c r="N28" s="25"/>
      <c r="O28" s="1"/>
      <c r="P28" s="1"/>
      <c r="Q28" s="1"/>
    </row>
    <row r="29" spans="1:17" ht="12.75" hidden="1">
      <c r="A29" s="1"/>
      <c r="B29" s="54" t="s">
        <v>19</v>
      </c>
      <c r="C29" s="86" t="s">
        <v>20</v>
      </c>
      <c r="D29" s="87"/>
      <c r="E29" s="87"/>
      <c r="F29" s="88"/>
      <c r="G29" s="86" t="s">
        <v>21</v>
      </c>
      <c r="H29" s="87"/>
      <c r="I29" s="88"/>
      <c r="J29" s="67">
        <f>ROUND(J28/F28,2)</f>
        <v>0</v>
      </c>
      <c r="M29" s="26"/>
      <c r="N29" s="27"/>
      <c r="O29" s="28"/>
      <c r="P29" s="1"/>
      <c r="Q29" s="1"/>
    </row>
    <row r="30" spans="1:17" ht="13.5" hidden="1" thickBot="1">
      <c r="A30" s="1"/>
      <c r="B30" s="131" t="s">
        <v>22</v>
      </c>
      <c r="C30" s="132"/>
      <c r="D30" s="132"/>
      <c r="E30" s="132"/>
      <c r="F30" s="132"/>
      <c r="G30" s="132"/>
      <c r="H30" s="132"/>
      <c r="I30" s="132"/>
      <c r="J30" s="133"/>
      <c r="M30" s="1"/>
      <c r="N30" s="1"/>
      <c r="O30" s="1"/>
      <c r="P30" s="1"/>
      <c r="Q30" s="1"/>
    </row>
    <row r="31" spans="1:17" ht="25.5">
      <c r="A31" s="1"/>
      <c r="B31" s="29" t="s">
        <v>16</v>
      </c>
      <c r="C31" s="149" t="s">
        <v>24</v>
      </c>
      <c r="D31" s="149"/>
      <c r="E31" s="149"/>
      <c r="F31" s="149"/>
      <c r="G31" s="30" t="s">
        <v>25</v>
      </c>
      <c r="H31" s="30" t="s">
        <v>26</v>
      </c>
      <c r="I31" s="30" t="s">
        <v>27</v>
      </c>
      <c r="J31" s="31" t="s">
        <v>28</v>
      </c>
      <c r="M31" s="1"/>
      <c r="N31" s="1"/>
      <c r="O31" s="1"/>
      <c r="P31" s="1"/>
      <c r="Q31" s="1"/>
    </row>
    <row r="32" spans="1:17" ht="12.75">
      <c r="A32" s="1"/>
      <c r="B32" s="15">
        <v>1</v>
      </c>
      <c r="C32" s="109"/>
      <c r="D32" s="110"/>
      <c r="E32" s="110"/>
      <c r="F32" s="111"/>
      <c r="G32" s="11" t="s">
        <v>25</v>
      </c>
      <c r="H32" s="55">
        <v>0</v>
      </c>
      <c r="I32" s="68">
        <v>0</v>
      </c>
      <c r="J32" s="62">
        <f>H32*I32</f>
        <v>0</v>
      </c>
      <c r="M32" s="1"/>
      <c r="N32" s="1"/>
      <c r="O32" s="1"/>
      <c r="P32" s="1"/>
      <c r="Q32" s="1"/>
    </row>
    <row r="33" spans="1:17" ht="12.75">
      <c r="A33" s="1"/>
      <c r="B33" s="15">
        <v>2</v>
      </c>
      <c r="C33" s="109"/>
      <c r="D33" s="110"/>
      <c r="E33" s="110"/>
      <c r="F33" s="111"/>
      <c r="G33" s="11"/>
      <c r="H33" s="55"/>
      <c r="I33" s="68">
        <v>0</v>
      </c>
      <c r="J33" s="62">
        <f aca="true" t="shared" si="1" ref="J33:J38">H33*I33</f>
        <v>0</v>
      </c>
      <c r="M33" s="1"/>
      <c r="N33" s="1"/>
      <c r="O33" s="1"/>
      <c r="P33" s="1"/>
      <c r="Q33" s="1"/>
    </row>
    <row r="34" spans="1:17" ht="12.75">
      <c r="A34" s="1"/>
      <c r="B34" s="15">
        <v>3</v>
      </c>
      <c r="C34" s="109"/>
      <c r="D34" s="110"/>
      <c r="E34" s="110"/>
      <c r="F34" s="111"/>
      <c r="G34" s="11"/>
      <c r="H34" s="55"/>
      <c r="I34" s="68">
        <v>0</v>
      </c>
      <c r="J34" s="62">
        <f t="shared" si="1"/>
        <v>0</v>
      </c>
      <c r="M34" s="1"/>
      <c r="N34" s="1"/>
      <c r="O34" s="1"/>
      <c r="P34" s="1"/>
      <c r="Q34" s="1"/>
    </row>
    <row r="35" spans="1:17" ht="12.75">
      <c r="A35" s="1"/>
      <c r="B35" s="15">
        <v>4</v>
      </c>
      <c r="C35" s="109"/>
      <c r="D35" s="110"/>
      <c r="E35" s="110"/>
      <c r="F35" s="111"/>
      <c r="G35" s="11"/>
      <c r="H35" s="55"/>
      <c r="I35" s="68">
        <v>0</v>
      </c>
      <c r="J35" s="62">
        <f t="shared" si="1"/>
        <v>0</v>
      </c>
      <c r="M35" s="1"/>
      <c r="N35" s="1"/>
      <c r="O35" s="1"/>
      <c r="P35" s="1"/>
      <c r="Q35" s="1"/>
    </row>
    <row r="36" spans="1:17" ht="12.75">
      <c r="A36" s="1"/>
      <c r="B36" s="15">
        <v>5</v>
      </c>
      <c r="C36" s="109"/>
      <c r="D36" s="110"/>
      <c r="E36" s="110"/>
      <c r="F36" s="111"/>
      <c r="G36" s="11"/>
      <c r="H36" s="55"/>
      <c r="I36" s="68">
        <v>0</v>
      </c>
      <c r="J36" s="62">
        <f t="shared" si="1"/>
        <v>0</v>
      </c>
      <c r="M36" s="1"/>
      <c r="N36" s="1"/>
      <c r="O36" s="1"/>
      <c r="P36" s="1"/>
      <c r="Q36" s="1"/>
    </row>
    <row r="37" spans="1:17" ht="12.75">
      <c r="A37" s="1"/>
      <c r="B37" s="15">
        <v>6</v>
      </c>
      <c r="C37" s="109"/>
      <c r="D37" s="110"/>
      <c r="E37" s="110"/>
      <c r="F37" s="111"/>
      <c r="G37" s="11"/>
      <c r="H37" s="55"/>
      <c r="I37" s="68">
        <v>0</v>
      </c>
      <c r="J37" s="62">
        <f t="shared" si="1"/>
        <v>0</v>
      </c>
      <c r="M37" s="1"/>
      <c r="N37" s="1"/>
      <c r="O37" s="1"/>
      <c r="P37" s="1"/>
      <c r="Q37" s="1"/>
    </row>
    <row r="38" spans="1:17" ht="12.75">
      <c r="A38" s="1"/>
      <c r="B38" s="15">
        <v>7</v>
      </c>
      <c r="C38" s="109"/>
      <c r="D38" s="110"/>
      <c r="E38" s="110"/>
      <c r="F38" s="111"/>
      <c r="G38" s="11"/>
      <c r="H38" s="55"/>
      <c r="I38" s="68">
        <v>0</v>
      </c>
      <c r="J38" s="62">
        <f t="shared" si="1"/>
        <v>0</v>
      </c>
      <c r="M38" s="1"/>
      <c r="N38" s="1"/>
      <c r="O38" s="1"/>
      <c r="P38" s="1"/>
      <c r="Q38" s="1"/>
    </row>
    <row r="39" spans="1:17" ht="12" customHeight="1" thickBot="1">
      <c r="A39" s="1"/>
      <c r="B39" s="128"/>
      <c r="C39" s="129"/>
      <c r="D39" s="129"/>
      <c r="E39" s="129"/>
      <c r="F39" s="129"/>
      <c r="G39" s="129"/>
      <c r="H39" s="130"/>
      <c r="I39" s="20" t="s">
        <v>78</v>
      </c>
      <c r="J39" s="85">
        <f>ROUND(SUM(J32:J38),2)</f>
        <v>0</v>
      </c>
      <c r="M39" s="1"/>
      <c r="N39" s="1"/>
      <c r="O39" s="1"/>
      <c r="P39" s="1"/>
      <c r="Q39" s="1"/>
    </row>
    <row r="40" spans="1:17" ht="13.5" thickBot="1">
      <c r="A40" s="1"/>
      <c r="B40" s="138"/>
      <c r="C40" s="139"/>
      <c r="D40" s="139"/>
      <c r="E40" s="139"/>
      <c r="F40" s="139"/>
      <c r="G40" s="139"/>
      <c r="H40" s="139"/>
      <c r="I40" s="139"/>
      <c r="J40" s="140"/>
      <c r="M40" s="1"/>
      <c r="N40" s="1"/>
      <c r="O40" s="1"/>
      <c r="P40" s="1"/>
      <c r="Q40" s="1"/>
    </row>
    <row r="41" spans="1:17" ht="25.5">
      <c r="A41" s="1"/>
      <c r="B41" s="29" t="s">
        <v>19</v>
      </c>
      <c r="C41" s="149" t="s">
        <v>30</v>
      </c>
      <c r="D41" s="149"/>
      <c r="E41" s="149"/>
      <c r="F41" s="149"/>
      <c r="G41" s="30" t="s">
        <v>25</v>
      </c>
      <c r="H41" s="30" t="s">
        <v>26</v>
      </c>
      <c r="I41" s="30" t="s">
        <v>27</v>
      </c>
      <c r="J41" s="31" t="s">
        <v>28</v>
      </c>
      <c r="M41" s="1"/>
      <c r="N41" s="1"/>
      <c r="O41" s="1"/>
      <c r="P41" s="1"/>
      <c r="Q41" s="1"/>
    </row>
    <row r="42" spans="1:17" ht="12.75">
      <c r="A42" s="1"/>
      <c r="B42" s="15">
        <v>1</v>
      </c>
      <c r="C42" s="109"/>
      <c r="D42" s="110"/>
      <c r="E42" s="110"/>
      <c r="F42" s="111"/>
      <c r="G42" s="11" t="s">
        <v>25</v>
      </c>
      <c r="H42" s="55">
        <v>0</v>
      </c>
      <c r="I42" s="68">
        <v>0</v>
      </c>
      <c r="J42" s="69">
        <f>H42*I42</f>
        <v>0</v>
      </c>
      <c r="M42" s="1"/>
      <c r="N42" s="1"/>
      <c r="O42" s="1"/>
      <c r="P42" s="1"/>
      <c r="Q42" s="1"/>
    </row>
    <row r="43" spans="1:17" ht="12.75">
      <c r="A43" s="1"/>
      <c r="B43" s="15">
        <v>2</v>
      </c>
      <c r="C43" s="109"/>
      <c r="D43" s="110"/>
      <c r="E43" s="110"/>
      <c r="F43" s="111"/>
      <c r="G43" s="11"/>
      <c r="H43" s="55"/>
      <c r="I43" s="68">
        <v>0</v>
      </c>
      <c r="J43" s="69">
        <f>H43*I43</f>
        <v>0</v>
      </c>
      <c r="M43" s="1"/>
      <c r="N43" s="1"/>
      <c r="O43" s="1"/>
      <c r="P43" s="1"/>
      <c r="Q43" s="1"/>
    </row>
    <row r="44" spans="1:17" ht="12.75">
      <c r="A44" s="1"/>
      <c r="B44" s="15">
        <v>3</v>
      </c>
      <c r="C44" s="109"/>
      <c r="D44" s="110"/>
      <c r="E44" s="110"/>
      <c r="F44" s="111"/>
      <c r="G44" s="11"/>
      <c r="H44" s="55"/>
      <c r="I44" s="68">
        <v>0</v>
      </c>
      <c r="J44" s="69">
        <f>H44*I44</f>
        <v>0</v>
      </c>
      <c r="M44" s="1"/>
      <c r="N44" s="1"/>
      <c r="O44" s="1"/>
      <c r="P44" s="1"/>
      <c r="Q44" s="1"/>
    </row>
    <row r="45" spans="1:17" ht="12.75">
      <c r="A45" s="1"/>
      <c r="B45" s="15">
        <v>4</v>
      </c>
      <c r="C45" s="109"/>
      <c r="D45" s="110"/>
      <c r="E45" s="110"/>
      <c r="F45" s="111"/>
      <c r="G45" s="11"/>
      <c r="H45" s="70"/>
      <c r="I45" s="68">
        <v>0</v>
      </c>
      <c r="J45" s="69">
        <f>H45*I45</f>
        <v>0</v>
      </c>
      <c r="M45" s="1"/>
      <c r="N45" s="1"/>
      <c r="O45" s="1"/>
      <c r="P45" s="1"/>
      <c r="Q45" s="1"/>
    </row>
    <row r="46" spans="1:17" ht="12" customHeight="1" thickBot="1">
      <c r="A46" s="1"/>
      <c r="B46" s="128"/>
      <c r="C46" s="129"/>
      <c r="D46" s="129"/>
      <c r="E46" s="129"/>
      <c r="F46" s="129"/>
      <c r="G46" s="129"/>
      <c r="H46" s="130"/>
      <c r="I46" s="20" t="s">
        <v>79</v>
      </c>
      <c r="J46" s="85">
        <f>ROUND(SUM(J42:J45),2)</f>
        <v>0</v>
      </c>
      <c r="M46" s="1"/>
      <c r="N46" s="1"/>
      <c r="O46" s="1"/>
      <c r="P46" s="1"/>
      <c r="Q46" s="1"/>
    </row>
    <row r="47" spans="1:17" ht="12" customHeight="1" thickBot="1">
      <c r="A47" s="1"/>
      <c r="B47" s="138"/>
      <c r="C47" s="139"/>
      <c r="D47" s="139"/>
      <c r="E47" s="139"/>
      <c r="F47" s="139"/>
      <c r="G47" s="139"/>
      <c r="H47" s="139"/>
      <c r="I47" s="139"/>
      <c r="J47" s="140"/>
      <c r="M47" s="1"/>
      <c r="N47" s="1"/>
      <c r="O47" s="1"/>
      <c r="P47" s="1"/>
      <c r="Q47" s="1"/>
    </row>
    <row r="48" spans="1:17" ht="25.5">
      <c r="A48" s="1"/>
      <c r="B48" s="33" t="s">
        <v>23</v>
      </c>
      <c r="C48" s="153" t="s">
        <v>31</v>
      </c>
      <c r="D48" s="153"/>
      <c r="E48" s="153"/>
      <c r="F48" s="34" t="s">
        <v>38</v>
      </c>
      <c r="G48" s="34" t="s">
        <v>32</v>
      </c>
      <c r="H48" s="30" t="s">
        <v>33</v>
      </c>
      <c r="I48" s="34" t="s">
        <v>27</v>
      </c>
      <c r="J48" s="31" t="s">
        <v>28</v>
      </c>
      <c r="M48" s="1"/>
      <c r="N48" s="1"/>
      <c r="O48" s="1"/>
      <c r="P48" s="1"/>
      <c r="Q48" s="1"/>
    </row>
    <row r="49" spans="1:11" s="27" customFormat="1" ht="12.75">
      <c r="A49" s="38"/>
      <c r="B49" s="39">
        <v>1</v>
      </c>
      <c r="C49" s="150"/>
      <c r="D49" s="151"/>
      <c r="E49" s="152"/>
      <c r="F49" s="71"/>
      <c r="G49" s="11" t="s">
        <v>61</v>
      </c>
      <c r="H49" s="71">
        <v>0</v>
      </c>
      <c r="I49" s="72">
        <v>0</v>
      </c>
      <c r="J49" s="62">
        <f>H49*I49</f>
        <v>0</v>
      </c>
      <c r="K49" s="40"/>
    </row>
    <row r="50" spans="1:17" ht="12.75">
      <c r="A50" s="1"/>
      <c r="B50" s="37">
        <v>2</v>
      </c>
      <c r="C50" s="150"/>
      <c r="D50" s="151"/>
      <c r="E50" s="152"/>
      <c r="F50" s="71"/>
      <c r="G50" s="11"/>
      <c r="H50" s="75"/>
      <c r="I50" s="73">
        <v>0</v>
      </c>
      <c r="J50" s="62">
        <f>H50*I50</f>
        <v>0</v>
      </c>
      <c r="M50" s="1"/>
      <c r="N50" s="1"/>
      <c r="O50" s="1"/>
      <c r="P50" s="1"/>
      <c r="Q50" s="1"/>
    </row>
    <row r="51" spans="1:17" ht="12.75">
      <c r="A51" s="1"/>
      <c r="B51" s="15">
        <v>3</v>
      </c>
      <c r="C51" s="150"/>
      <c r="D51" s="151"/>
      <c r="E51" s="152"/>
      <c r="F51" s="55"/>
      <c r="G51" s="14"/>
      <c r="H51" s="55"/>
      <c r="I51" s="67">
        <v>0</v>
      </c>
      <c r="J51" s="62">
        <f>H51*I51</f>
        <v>0</v>
      </c>
      <c r="M51" s="1"/>
      <c r="N51" s="1"/>
      <c r="O51" s="1"/>
      <c r="P51" s="1"/>
      <c r="Q51" s="1"/>
    </row>
    <row r="52" spans="1:17" ht="12.75">
      <c r="A52" s="1"/>
      <c r="B52" s="15">
        <v>4</v>
      </c>
      <c r="C52" s="150"/>
      <c r="D52" s="151"/>
      <c r="E52" s="152"/>
      <c r="F52" s="55"/>
      <c r="G52" s="14"/>
      <c r="H52" s="55"/>
      <c r="I52" s="67">
        <v>0</v>
      </c>
      <c r="J52" s="62">
        <f>H52*I52</f>
        <v>0</v>
      </c>
      <c r="M52" s="1"/>
      <c r="N52" s="1"/>
      <c r="O52" s="1"/>
      <c r="P52" s="1"/>
      <c r="Q52" s="1"/>
    </row>
    <row r="53" spans="1:10" ht="13.5" thickBot="1">
      <c r="A53" s="1"/>
      <c r="B53" s="128"/>
      <c r="C53" s="129"/>
      <c r="D53" s="129"/>
      <c r="E53" s="129"/>
      <c r="F53" s="129"/>
      <c r="G53" s="129"/>
      <c r="H53" s="130"/>
      <c r="I53" s="20" t="s">
        <v>29</v>
      </c>
      <c r="J53" s="85">
        <f>ROUND(SUM(J49:J52),2)</f>
        <v>0</v>
      </c>
    </row>
    <row r="54" spans="1:10" ht="13.5" thickBot="1">
      <c r="A54" s="1"/>
      <c r="B54" s="138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"/>
      <c r="B55" s="162" t="s">
        <v>77</v>
      </c>
      <c r="C55" s="163"/>
      <c r="D55" s="163"/>
      <c r="E55" s="163"/>
      <c r="F55" s="163"/>
      <c r="G55" s="163"/>
      <c r="H55" s="163"/>
      <c r="I55" s="164"/>
      <c r="J55" s="76">
        <f>ROUND(J18+J26+J39+J46+J53,2)</f>
        <v>0</v>
      </c>
    </row>
    <row r="56" spans="1:10" ht="12.75">
      <c r="A56" s="1"/>
      <c r="B56" s="165" t="s">
        <v>34</v>
      </c>
      <c r="C56" s="110"/>
      <c r="D56" s="110"/>
      <c r="E56" s="110"/>
      <c r="F56" s="110"/>
      <c r="G56" s="110"/>
      <c r="H56" s="111"/>
      <c r="I56" s="35">
        <f>BDI!B27</f>
        <v>0</v>
      </c>
      <c r="J56" s="74">
        <f>J55*I56</f>
        <v>0</v>
      </c>
    </row>
    <row r="57" spans="1:10" ht="13.5" thickBot="1">
      <c r="A57" s="1"/>
      <c r="B57" s="166" t="s">
        <v>35</v>
      </c>
      <c r="C57" s="167"/>
      <c r="D57" s="167"/>
      <c r="E57" s="167"/>
      <c r="F57" s="167"/>
      <c r="G57" s="167"/>
      <c r="H57" s="167"/>
      <c r="I57" s="168"/>
      <c r="J57" s="77">
        <f>ROUND(J55+J56,2)</f>
        <v>0</v>
      </c>
    </row>
    <row r="58" spans="1:12" ht="12.75">
      <c r="A58" s="1"/>
      <c r="B58" s="154" t="s">
        <v>36</v>
      </c>
      <c r="C58" s="155"/>
      <c r="D58" s="155"/>
      <c r="E58" s="155"/>
      <c r="F58" s="155"/>
      <c r="G58" s="155"/>
      <c r="H58" s="155"/>
      <c r="I58" s="156"/>
      <c r="J58" s="169">
        <f>J57</f>
        <v>0</v>
      </c>
      <c r="L58" s="36"/>
    </row>
    <row r="59" spans="1:10" ht="12.75">
      <c r="A59" s="1"/>
      <c r="B59" s="157"/>
      <c r="C59" s="158"/>
      <c r="D59" s="158"/>
      <c r="E59" s="158"/>
      <c r="F59" s="158"/>
      <c r="G59" s="158"/>
      <c r="H59" s="158"/>
      <c r="I59" s="159"/>
      <c r="J59" s="170"/>
    </row>
    <row r="60" spans="2:10" ht="12.75">
      <c r="B60" s="160" t="s">
        <v>84</v>
      </c>
      <c r="C60" s="161"/>
      <c r="D60" s="161"/>
      <c r="E60" s="161"/>
      <c r="F60" s="161"/>
      <c r="G60" s="161"/>
      <c r="H60" s="161"/>
      <c r="I60" s="161"/>
      <c r="J60" s="161"/>
    </row>
    <row r="61" spans="2:10" ht="12.75">
      <c r="B61" s="161"/>
      <c r="C61" s="161"/>
      <c r="D61" s="161"/>
      <c r="E61" s="161"/>
      <c r="F61" s="161"/>
      <c r="G61" s="161"/>
      <c r="H61" s="161"/>
      <c r="I61" s="161"/>
      <c r="J61" s="161"/>
    </row>
    <row r="62" spans="2:10" ht="12.75">
      <c r="B62" s="161"/>
      <c r="C62" s="161"/>
      <c r="D62" s="161"/>
      <c r="E62" s="161"/>
      <c r="F62" s="161"/>
      <c r="G62" s="161"/>
      <c r="H62" s="161"/>
      <c r="I62" s="161"/>
      <c r="J62" s="161"/>
    </row>
    <row r="63" spans="2:10" ht="12.75">
      <c r="B63" s="161"/>
      <c r="C63" s="161"/>
      <c r="D63" s="161"/>
      <c r="E63" s="161"/>
      <c r="F63" s="161"/>
      <c r="G63" s="161"/>
      <c r="H63" s="161"/>
      <c r="I63" s="161"/>
      <c r="J63" s="161"/>
    </row>
    <row r="64" spans="2:10" ht="12.75">
      <c r="B64" s="161"/>
      <c r="C64" s="161"/>
      <c r="D64" s="161"/>
      <c r="E64" s="161"/>
      <c r="F64" s="161"/>
      <c r="G64" s="161"/>
      <c r="H64" s="161"/>
      <c r="I64" s="161"/>
      <c r="J64" s="161"/>
    </row>
    <row r="65" spans="2:10" ht="12.75">
      <c r="B65" s="161"/>
      <c r="C65" s="161"/>
      <c r="D65" s="161"/>
      <c r="E65" s="161"/>
      <c r="F65" s="161"/>
      <c r="G65" s="161"/>
      <c r="H65" s="161"/>
      <c r="I65" s="161"/>
      <c r="J65" s="161"/>
    </row>
    <row r="66" spans="2:10" ht="12.75">
      <c r="B66" s="161"/>
      <c r="C66" s="161"/>
      <c r="D66" s="161"/>
      <c r="E66" s="161"/>
      <c r="F66" s="161"/>
      <c r="G66" s="161"/>
      <c r="H66" s="161"/>
      <c r="I66" s="161"/>
      <c r="J66" s="161"/>
    </row>
  </sheetData>
  <sheetProtection/>
  <mergeCells count="71">
    <mergeCell ref="B58:I59"/>
    <mergeCell ref="B60:J66"/>
    <mergeCell ref="B54:J54"/>
    <mergeCell ref="B55:I55"/>
    <mergeCell ref="B56:H56"/>
    <mergeCell ref="B57:I57"/>
    <mergeCell ref="J58:J59"/>
    <mergeCell ref="B47:J47"/>
    <mergeCell ref="B53:H53"/>
    <mergeCell ref="C49:E49"/>
    <mergeCell ref="C50:E50"/>
    <mergeCell ref="C51:E51"/>
    <mergeCell ref="C52:E52"/>
    <mergeCell ref="C48:E48"/>
    <mergeCell ref="B40:J40"/>
    <mergeCell ref="C31:F31"/>
    <mergeCell ref="B46:H46"/>
    <mergeCell ref="C42:F42"/>
    <mergeCell ref="C43:F43"/>
    <mergeCell ref="C44:F44"/>
    <mergeCell ref="C45:F45"/>
    <mergeCell ref="C41:F41"/>
    <mergeCell ref="C32:F32"/>
    <mergeCell ref="C37:F37"/>
    <mergeCell ref="J9:J10"/>
    <mergeCell ref="B19:J19"/>
    <mergeCell ref="B18:H18"/>
    <mergeCell ref="C20:G20"/>
    <mergeCell ref="C11:D11"/>
    <mergeCell ref="C12:D12"/>
    <mergeCell ref="C13:D13"/>
    <mergeCell ref="C9:D10"/>
    <mergeCell ref="B9:B10"/>
    <mergeCell ref="E9:E10"/>
    <mergeCell ref="C29:F29"/>
    <mergeCell ref="C21:G21"/>
    <mergeCell ref="C22:G22"/>
    <mergeCell ref="C14:D14"/>
    <mergeCell ref="C17:D17"/>
    <mergeCell ref="C16:D16"/>
    <mergeCell ref="C15:D15"/>
    <mergeCell ref="F7:F8"/>
    <mergeCell ref="B27:J27"/>
    <mergeCell ref="C38:F38"/>
    <mergeCell ref="B39:H39"/>
    <mergeCell ref="C33:F33"/>
    <mergeCell ref="C34:F34"/>
    <mergeCell ref="C35:F35"/>
    <mergeCell ref="C36:F36"/>
    <mergeCell ref="B30:J30"/>
    <mergeCell ref="G29:I29"/>
    <mergeCell ref="F1:J4"/>
    <mergeCell ref="B1:E1"/>
    <mergeCell ref="B2:E2"/>
    <mergeCell ref="B3:E3"/>
    <mergeCell ref="B4:E4"/>
    <mergeCell ref="B26:H26"/>
    <mergeCell ref="C23:G23"/>
    <mergeCell ref="C24:G24"/>
    <mergeCell ref="C25:G25"/>
    <mergeCell ref="B7:E8"/>
    <mergeCell ref="G28:I28"/>
    <mergeCell ref="C28:E28"/>
    <mergeCell ref="F5:I5"/>
    <mergeCell ref="F6:I6"/>
    <mergeCell ref="B5:E5"/>
    <mergeCell ref="B6:E6"/>
    <mergeCell ref="G7:G8"/>
    <mergeCell ref="H7:I8"/>
    <mergeCell ref="F9:G9"/>
    <mergeCell ref="H9:I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0">
      <selection activeCell="A37" sqref="A37:D40"/>
    </sheetView>
  </sheetViews>
  <sheetFormatPr defaultColWidth="9.140625" defaultRowHeight="12.75"/>
  <cols>
    <col min="1" max="1" width="31.421875" style="0" customWidth="1"/>
    <col min="2" max="2" width="40.57421875" style="0" customWidth="1"/>
    <col min="3" max="3" width="7.421875" style="0" customWidth="1"/>
    <col min="4" max="4" width="22.7109375" style="0" customWidth="1"/>
    <col min="5" max="5" width="7.8515625" style="0" customWidth="1"/>
    <col min="6" max="6" width="5.57421875" style="0" customWidth="1"/>
    <col min="7" max="7" width="8.421875" style="0" customWidth="1"/>
    <col min="8" max="8" width="5.8515625" style="0" customWidth="1"/>
    <col min="9" max="9" width="8.28125" style="0" customWidth="1"/>
    <col min="10" max="10" width="15.140625" style="0" customWidth="1"/>
  </cols>
  <sheetData>
    <row r="1" spans="1:4" ht="12.75">
      <c r="A1" s="171"/>
      <c r="B1" s="187" t="s">
        <v>66</v>
      </c>
      <c r="C1" s="187"/>
      <c r="D1" s="187"/>
    </row>
    <row r="2" spans="1:4" ht="12.75">
      <c r="A2" s="171"/>
      <c r="B2" s="187" t="s">
        <v>67</v>
      </c>
      <c r="C2" s="187"/>
      <c r="D2" s="187"/>
    </row>
    <row r="3" spans="1:4" ht="12.75">
      <c r="A3" s="171"/>
      <c r="B3" s="188" t="s">
        <v>68</v>
      </c>
      <c r="C3" s="188"/>
      <c r="D3" s="188"/>
    </row>
    <row r="4" spans="1:4" ht="12.75">
      <c r="A4" s="171"/>
      <c r="B4" s="187" t="s">
        <v>69</v>
      </c>
      <c r="C4" s="187"/>
      <c r="D4" s="187"/>
    </row>
    <row r="5" spans="2:4" ht="12.75" hidden="1">
      <c r="B5" s="41"/>
      <c r="C5" s="41"/>
      <c r="D5" s="41"/>
    </row>
    <row r="6" ht="12.75" hidden="1"/>
    <row r="7" spans="1:4" ht="15.75">
      <c r="A7" s="185" t="s">
        <v>40</v>
      </c>
      <c r="B7" s="185"/>
      <c r="C7" s="185"/>
      <c r="D7" s="185"/>
    </row>
    <row r="8" spans="1:4" ht="12.75" customHeight="1">
      <c r="A8" s="182"/>
      <c r="B8" s="183"/>
      <c r="C8" s="183"/>
      <c r="D8" s="184"/>
    </row>
    <row r="9" spans="1:4" ht="28.5" customHeight="1">
      <c r="A9" s="172" t="s">
        <v>41</v>
      </c>
      <c r="B9" s="173"/>
      <c r="C9" s="173"/>
      <c r="D9" s="174"/>
    </row>
    <row r="10" spans="1:4" ht="21" customHeight="1">
      <c r="A10" s="186" t="s">
        <v>42</v>
      </c>
      <c r="B10" s="186"/>
      <c r="C10" s="186"/>
      <c r="D10" s="186"/>
    </row>
    <row r="11" spans="1:4" ht="15" customHeight="1">
      <c r="A11" s="191"/>
      <c r="B11" s="192"/>
      <c r="C11" s="192"/>
      <c r="D11" s="193"/>
    </row>
    <row r="12" spans="1:4" ht="12.75">
      <c r="A12" s="43" t="s">
        <v>43</v>
      </c>
      <c r="B12" s="191"/>
      <c r="C12" s="192"/>
      <c r="D12" s="193"/>
    </row>
    <row r="13" spans="1:4" ht="12.75">
      <c r="A13" s="44" t="s">
        <v>44</v>
      </c>
      <c r="B13" s="44" t="s">
        <v>45</v>
      </c>
      <c r="C13" s="194" t="s">
        <v>46</v>
      </c>
      <c r="D13" s="194"/>
    </row>
    <row r="14" spans="1:4" ht="15">
      <c r="A14" s="45" t="s">
        <v>65</v>
      </c>
      <c r="B14" s="46">
        <v>0</v>
      </c>
      <c r="C14" s="42" t="s">
        <v>47</v>
      </c>
      <c r="D14" s="47"/>
    </row>
    <row r="15" spans="1:4" ht="15">
      <c r="A15" s="45" t="s">
        <v>54</v>
      </c>
      <c r="B15" s="46">
        <v>0</v>
      </c>
      <c r="C15" s="42" t="s">
        <v>47</v>
      </c>
      <c r="D15" s="47"/>
    </row>
    <row r="16" spans="1:4" ht="12.75" customHeight="1">
      <c r="A16" s="45" t="s">
        <v>48</v>
      </c>
      <c r="B16" s="46">
        <v>0</v>
      </c>
      <c r="C16" s="42" t="s">
        <v>49</v>
      </c>
      <c r="D16" s="47"/>
    </row>
    <row r="17" spans="1:4" ht="14.25" customHeight="1">
      <c r="A17" s="45" t="s">
        <v>72</v>
      </c>
      <c r="B17" s="46">
        <v>0</v>
      </c>
      <c r="C17" s="195" t="s">
        <v>50</v>
      </c>
      <c r="D17" s="195"/>
    </row>
    <row r="18" spans="1:4" ht="12.75">
      <c r="A18" s="45" t="s">
        <v>51</v>
      </c>
      <c r="B18" s="46">
        <v>0</v>
      </c>
      <c r="C18" s="195"/>
      <c r="D18" s="195"/>
    </row>
    <row r="19" spans="1:4" ht="12.75">
      <c r="A19" s="45" t="s">
        <v>52</v>
      </c>
      <c r="B19" s="46">
        <v>0</v>
      </c>
      <c r="C19" s="195"/>
      <c r="D19" s="195"/>
    </row>
    <row r="20" spans="1:4" ht="12.75">
      <c r="A20" s="78" t="s">
        <v>71</v>
      </c>
      <c r="B20" s="83">
        <v>0</v>
      </c>
      <c r="C20" s="195"/>
      <c r="D20" s="195"/>
    </row>
    <row r="21" spans="1:4" ht="16.5" customHeight="1">
      <c r="A21" s="182"/>
      <c r="B21" s="183"/>
      <c r="C21" s="183"/>
      <c r="D21" s="184"/>
    </row>
    <row r="22" spans="1:4" ht="12.75" customHeight="1">
      <c r="A22" s="44" t="s">
        <v>53</v>
      </c>
      <c r="B22" s="44"/>
      <c r="C22" s="176"/>
      <c r="D22" s="177"/>
    </row>
    <row r="23" spans="1:4" ht="12.75">
      <c r="A23" s="42" t="str">
        <f>A14</f>
        <v>Despesas Administrativas</v>
      </c>
      <c r="B23" s="48">
        <f>B14</f>
        <v>0</v>
      </c>
      <c r="C23" s="178"/>
      <c r="D23" s="179"/>
    </row>
    <row r="24" spans="1:4" ht="12.75">
      <c r="A24" s="42" t="s">
        <v>54</v>
      </c>
      <c r="B24" s="48">
        <f>B15</f>
        <v>0</v>
      </c>
      <c r="C24" s="178"/>
      <c r="D24" s="179"/>
    </row>
    <row r="25" spans="1:4" ht="12.75" customHeight="1">
      <c r="A25" s="42" t="s">
        <v>55</v>
      </c>
      <c r="B25" s="48">
        <f>B16</f>
        <v>0</v>
      </c>
      <c r="C25" s="178"/>
      <c r="D25" s="179"/>
    </row>
    <row r="26" spans="1:4" ht="12.75">
      <c r="A26" s="42" t="s">
        <v>56</v>
      </c>
      <c r="B26" s="48">
        <f>B17+B18+B19+B20</f>
        <v>0</v>
      </c>
      <c r="C26" s="178"/>
      <c r="D26" s="179"/>
    </row>
    <row r="27" spans="1:4" ht="12.75" customHeight="1">
      <c r="A27" s="49" t="s">
        <v>57</v>
      </c>
      <c r="B27" s="52">
        <f>ROUND(((1+B23)*(1+B24)*(1+B25)/(1-B26))-1,4)</f>
        <v>0</v>
      </c>
      <c r="C27" s="180"/>
      <c r="D27" s="181"/>
    </row>
    <row r="28" spans="1:4" ht="12.75" customHeight="1">
      <c r="A28" s="182"/>
      <c r="B28" s="183"/>
      <c r="C28" s="183"/>
      <c r="D28" s="184"/>
    </row>
    <row r="29" spans="1:4" ht="12.75" customHeight="1" hidden="1">
      <c r="A29" s="50" t="s">
        <v>58</v>
      </c>
      <c r="B29" s="182"/>
      <c r="C29" s="183"/>
      <c r="D29" s="184"/>
    </row>
    <row r="30" spans="1:4" ht="12.75" customHeight="1" hidden="1">
      <c r="A30" s="172" t="s">
        <v>59</v>
      </c>
      <c r="B30" s="173"/>
      <c r="C30" s="173"/>
      <c r="D30" s="174"/>
    </row>
    <row r="31" spans="1:4" ht="12.75" customHeight="1" hidden="1">
      <c r="A31" s="175" t="s">
        <v>60</v>
      </c>
      <c r="B31" s="175"/>
      <c r="C31" s="175"/>
      <c r="D31" s="175"/>
    </row>
    <row r="32" spans="1:4" ht="12.75" customHeight="1">
      <c r="A32" s="189" t="s">
        <v>82</v>
      </c>
      <c r="B32" s="190"/>
      <c r="C32" s="190"/>
      <c r="D32" s="190"/>
    </row>
    <row r="33" spans="1:4" ht="12.75" customHeight="1">
      <c r="A33" s="190"/>
      <c r="B33" s="190"/>
      <c r="C33" s="190"/>
      <c r="D33" s="190"/>
    </row>
    <row r="34" spans="1:4" ht="12.75" customHeight="1">
      <c r="A34" s="190"/>
      <c r="B34" s="190"/>
      <c r="C34" s="190"/>
      <c r="D34" s="190"/>
    </row>
    <row r="35" spans="1:4" ht="12.75" customHeight="1">
      <c r="A35" s="190"/>
      <c r="B35" s="190"/>
      <c r="C35" s="190"/>
      <c r="D35" s="190"/>
    </row>
    <row r="36" spans="1:4" ht="12.75">
      <c r="A36" s="190"/>
      <c r="B36" s="190"/>
      <c r="C36" s="190"/>
      <c r="D36" s="190"/>
    </row>
    <row r="37" spans="1:4" ht="12.75">
      <c r="A37" s="202" t="s">
        <v>76</v>
      </c>
      <c r="B37" s="203"/>
      <c r="C37" s="203"/>
      <c r="D37" s="203"/>
    </row>
    <row r="38" spans="1:4" ht="12.75">
      <c r="A38" s="203"/>
      <c r="B38" s="203"/>
      <c r="C38" s="203"/>
      <c r="D38" s="203"/>
    </row>
    <row r="39" spans="1:4" ht="12.75">
      <c r="A39" s="203"/>
      <c r="B39" s="203"/>
      <c r="C39" s="203"/>
      <c r="D39" s="203"/>
    </row>
    <row r="40" spans="1:4" ht="12.75">
      <c r="A40" s="203"/>
      <c r="B40" s="203"/>
      <c r="C40" s="203"/>
      <c r="D40" s="203"/>
    </row>
    <row r="42" spans="1:3" ht="12.75">
      <c r="A42" s="197" t="s">
        <v>73</v>
      </c>
      <c r="B42" s="197"/>
      <c r="C42" s="79"/>
    </row>
    <row r="43" spans="1:4" ht="12.75">
      <c r="A43" s="200"/>
      <c r="B43" s="201"/>
      <c r="C43" s="81"/>
      <c r="D43" s="1"/>
    </row>
    <row r="44" spans="1:4" ht="12.75">
      <c r="A44" s="198" t="s">
        <v>75</v>
      </c>
      <c r="B44" s="199"/>
      <c r="C44" s="81"/>
      <c r="D44" s="1"/>
    </row>
    <row r="45" spans="1:4" ht="12.75">
      <c r="A45" s="200" t="s">
        <v>74</v>
      </c>
      <c r="B45" s="201"/>
      <c r="C45" s="81"/>
      <c r="D45" s="1"/>
    </row>
    <row r="46" spans="1:4" ht="12.75">
      <c r="A46" s="82">
        <v>0</v>
      </c>
      <c r="B46" s="82">
        <v>0</v>
      </c>
      <c r="C46" s="80"/>
      <c r="D46" s="1"/>
    </row>
    <row r="48" spans="1:4" ht="12.75" customHeight="1">
      <c r="A48" s="196" t="s">
        <v>80</v>
      </c>
      <c r="B48" s="196"/>
      <c r="C48" s="196"/>
      <c r="D48" s="196"/>
    </row>
    <row r="49" spans="1:4" ht="12.75">
      <c r="A49" s="196"/>
      <c r="B49" s="196"/>
      <c r="C49" s="196"/>
      <c r="D49" s="196"/>
    </row>
    <row r="50" spans="1:4" ht="12.75">
      <c r="A50" s="196"/>
      <c r="B50" s="196"/>
      <c r="C50" s="196"/>
      <c r="D50" s="196"/>
    </row>
    <row r="51" spans="1:4" ht="12.75">
      <c r="A51" s="196"/>
      <c r="B51" s="196"/>
      <c r="C51" s="196"/>
      <c r="D51" s="196"/>
    </row>
    <row r="52" spans="1:4" ht="12.75">
      <c r="A52" s="196"/>
      <c r="B52" s="196"/>
      <c r="C52" s="196"/>
      <c r="D52" s="196"/>
    </row>
    <row r="53" spans="1:4" ht="12.75">
      <c r="A53" s="196"/>
      <c r="B53" s="196"/>
      <c r="C53" s="196"/>
      <c r="D53" s="196"/>
    </row>
    <row r="54" spans="1:4" ht="12.75">
      <c r="A54" s="196"/>
      <c r="B54" s="196"/>
      <c r="C54" s="196"/>
      <c r="D54" s="196"/>
    </row>
    <row r="55" spans="1:4" ht="12.75">
      <c r="A55" s="196"/>
      <c r="B55" s="196"/>
      <c r="C55" s="196"/>
      <c r="D55" s="196"/>
    </row>
    <row r="56" spans="1:4" ht="12.75">
      <c r="A56" s="196"/>
      <c r="B56" s="196"/>
      <c r="C56" s="196"/>
      <c r="D56" s="196"/>
    </row>
  </sheetData>
  <sheetProtection/>
  <mergeCells count="26">
    <mergeCell ref="A48:D56"/>
    <mergeCell ref="A42:B42"/>
    <mergeCell ref="A44:B44"/>
    <mergeCell ref="A45:B45"/>
    <mergeCell ref="A43:B43"/>
    <mergeCell ref="A11:D11"/>
    <mergeCell ref="A37:D40"/>
    <mergeCell ref="B1:D1"/>
    <mergeCell ref="B2:D2"/>
    <mergeCell ref="B3:D3"/>
    <mergeCell ref="B4:D4"/>
    <mergeCell ref="A32:D36"/>
    <mergeCell ref="B12:D12"/>
    <mergeCell ref="C13:D13"/>
    <mergeCell ref="C17:D20"/>
    <mergeCell ref="A21:D21"/>
    <mergeCell ref="A1:A4"/>
    <mergeCell ref="A30:D30"/>
    <mergeCell ref="A31:D31"/>
    <mergeCell ref="C22:D27"/>
    <mergeCell ref="A28:D28"/>
    <mergeCell ref="B29:D29"/>
    <mergeCell ref="A7:D7"/>
    <mergeCell ref="A9:D9"/>
    <mergeCell ref="A10:D10"/>
    <mergeCell ref="A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186015</dc:creator>
  <cp:keywords/>
  <dc:description/>
  <cp:lastModifiedBy>Dulce</cp:lastModifiedBy>
  <cp:lastPrinted>2017-09-22T18:55:38Z</cp:lastPrinted>
  <dcterms:created xsi:type="dcterms:W3CDTF">2013-01-24T18:14:28Z</dcterms:created>
  <dcterms:modified xsi:type="dcterms:W3CDTF">2017-09-22T19:00:43Z</dcterms:modified>
  <cp:category/>
  <cp:version/>
  <cp:contentType/>
  <cp:contentStatus/>
</cp:coreProperties>
</file>